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 (2)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<sst xmlns="http://schemas.openxmlformats.org/spreadsheetml/2006/main" count="56" uniqueCount="39">
  <si>
    <t xml:space="preserve">VOCE A) BIANCHERIA PIANA IN NOLEGGIO CON LAVAGGIO – POSTO LETTO COMPOSTO DA:</t>
  </si>
  <si>
    <t xml:space="preserve">Numero posti letto giornalieri stimati</t>
  </si>
  <si>
    <t xml:space="preserve">N. giornate triennali dal lunedi al sabato (Domeniche e Festivi esclusi)</t>
  </si>
  <si>
    <t xml:space="preserve">Prezzo a base d'asta per giornata degenza (posto letto occupato)</t>
  </si>
  <si>
    <t xml:space="preserve">Prezzo complessivo triennale a base d'asta</t>
  </si>
  <si>
    <t xml:space="preserve">Importo unitario offerto</t>
  </si>
  <si>
    <t xml:space="preserve">Importo complessivo offerto</t>
  </si>
  <si>
    <t xml:space="preserve">COPRILETTI
</t>
  </si>
  <si>
    <t xml:space="preserve">LENZUOLA 
</t>
  </si>
  <si>
    <t xml:space="preserve">FEDERA 
</t>
  </si>
  <si>
    <t xml:space="preserve">FODERA 
</t>
  </si>
  <si>
    <t xml:space="preserve">TRAVERSE 
</t>
  </si>
  <si>
    <t xml:space="preserve">COPERTE 
</t>
  </si>
  <si>
    <t xml:space="preserve">COPRIMATERASSO </t>
  </si>
  <si>
    <t xml:space="preserve">VOCE B) MATERASSI E GUANCIALI</t>
  </si>
  <si>
    <t xml:space="preserve">Quantità</t>
  </si>
  <si>
    <t xml:space="preserve">Prezzo unitario A GIORNO</t>
  </si>
  <si>
    <t xml:space="preserve">N. giornate triennali </t>
  </si>
  <si>
    <t xml:space="preserve">MATERASSI STRANDARD</t>
  </si>
  <si>
    <t xml:space="preserve">GUANCIALI</t>
  </si>
  <si>
    <t xml:space="preserve">VOCE C) TELERIA</t>
  </si>
  <si>
    <t xml:space="preserve">CONSUMO ANNO PRESUNTO</t>
  </si>
  <si>
    <t xml:space="preserve">Totale triennale presunto</t>
  </si>
  <si>
    <t xml:space="preserve">PREZZO UNITARIO </t>
  </si>
  <si>
    <t xml:space="preserve">Teli verdi</t>
  </si>
  <si>
    <t xml:space="preserve">VOCE D) VESTIARIO DIPENDENTI</t>
  </si>
  <si>
    <t xml:space="preserve">Numero dipendenti utilizzatori </t>
  </si>
  <si>
    <t xml:space="preserve">PREZZO A BASE D'ASTA UNITARIO A GIORNATA LAVORATIVA PER DIPENDENTE</t>
  </si>
  <si>
    <t xml:space="preserve">N. giornate triennali (5 giorni lavorativi per dipendente a settimana)</t>
  </si>
  <si>
    <t xml:space="preserve">PREZZO TRIENNALE A BASE D'ASTA PER LA VOCE D)</t>
  </si>
  <si>
    <t xml:space="preserve">Camici,  Divise, Divise S.O., Cardigan, Zoccoli</t>
  </si>
  <si>
    <t xml:space="preserve">VOCE E) TENDE</t>
  </si>
  <si>
    <t xml:space="preserve">Prezzo unitario Tenda a giorno</t>
  </si>
  <si>
    <t xml:space="preserve">Tende</t>
  </si>
  <si>
    <t xml:space="preserve">TOTALE TRIENNALE A BASE D'ASTA</t>
  </si>
  <si>
    <t xml:space="preserve">IMPORTO COMPLESSIVO OFFERTO PER L’INTERO LOTTO</t>
  </si>
  <si>
    <t xml:space="preserve">SOMME A DISPOSIZIONE PER SERVIZI A RICHIESTA NEL LIMITE MASSIMO DEL 10% DELLA BASE D'ASTA COMPLESSIVA</t>
  </si>
  <si>
    <t xml:space="preserve">VOCE A) BIANCHERIA PIANA</t>
  </si>
  <si>
    <t xml:space="preserve">TOTALE SERVIZI AGGIUNTIVI, A RICHIESTA, NEL LIMITE MASSIMO DEL 10% DELLA BASE D'ASTA COMPLESSIVA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</si>
</sst>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[$€-410]\ #,##0.00;[RED]\-[$€-410]\ #,##0.00"/>
    <numFmt numFmtId="166" formatCode="#,##0.00\ [$€-410];[RED]\-#,##0.00\ [$€-410]"/>
    <numFmt numFmtId="167" formatCode="0"/>
    <numFmt numFmtId="168" formatCode="_-* #,##0.00&quot; €&quot;_-;\-* #,##0.00&quot; €&quot;_-;_-* \-??&quot; €&quot;_-;_-@_-"/>
    <numFmt numFmtId="169" formatCode="0.00"/>
    <numFmt numFmtId="170" formatCode="#,##0.00"/>
  </numFmts>
  <fonts count="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name val="Arial"/>
      <family val="2"/>
      <charset val="1"/>
    </font>
    <font>
      <sz val="12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justify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2" xfId="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justify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0" fillId="0" borderId="1" xfId="0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0" fillId="0" borderId="2" xfId="17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0" fillId="0" borderId="2" xfId="0" applyFont="fals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2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justify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M33"/>
  <sheetViews>
    <sheetView showFormulas="false" showGridLines="true" showRowColHeaders="true" showZeros="true" rightToLeft="false" tabSelected="true" showOutlineSymbols="true" defaultGridColor="true" view="normal" topLeftCell="A1" colorId="64" zoomScale="81" zoomScaleNormal="81" zoomScalePageLayoutView="100" workbookViewId="0">
      <selection pane="topLeft" activeCell="F28" activeCellId="0" sqref="F28"/>
    </sheetView>
  </sheetViews>
  <sheetFormatPr defaultColWidth="8.6796875" defaultRowHeight="12.8" zeroHeight="false" outlineLevelRow="0" outlineLevelCol="0"/>
  <cols>
    <col collapsed="false" customWidth="true" hidden="false" outlineLevel="0" max="1" min="1" style="1" width="47.51"/>
    <col collapsed="false" customWidth="true" hidden="false" outlineLevel="0" max="2" min="2" style="2" width="7.02"/>
    <col collapsed="false" customWidth="true" hidden="false" outlineLevel="0" max="3" min="3" style="2" width="16.06"/>
    <col collapsed="false" customWidth="true" hidden="false" outlineLevel="0" max="4" min="4" style="2" width="19.98"/>
    <col collapsed="false" customWidth="true" hidden="false" outlineLevel="0" max="5" min="5" style="1" width="18.63"/>
    <col collapsed="false" customWidth="true" hidden="false" outlineLevel="0" max="6" min="6" style="1" width="28.76"/>
    <col collapsed="false" customWidth="true" hidden="false" outlineLevel="0" max="7" min="7" style="1" width="14.94"/>
    <col collapsed="false" customWidth="true" hidden="false" outlineLevel="0" max="8" min="8" style="0" width="12.88"/>
    <col collapsed="false" customWidth="true" hidden="false" outlineLevel="0" max="9" min="9" style="1" width="11.6"/>
    <col collapsed="false" customWidth="true" hidden="false" outlineLevel="0" max="11" min="11" style="1" width="11.6"/>
  </cols>
  <sheetData>
    <row r="1" customFormat="false" ht="63.55" hidden="false" customHeight="true" outlineLevel="0" collapsed="false">
      <c r="A1" s="3" t="s">
        <v>0</v>
      </c>
      <c r="B1" s="3"/>
      <c r="C1" s="4" t="s">
        <v>1</v>
      </c>
      <c r="D1" s="4" t="s">
        <v>2</v>
      </c>
      <c r="E1" s="5" t="s">
        <v>3</v>
      </c>
      <c r="F1" s="5" t="s">
        <v>4</v>
      </c>
      <c r="G1" s="6" t="s">
        <v>5</v>
      </c>
      <c r="H1" s="7" t="s">
        <v>6</v>
      </c>
    </row>
    <row r="2" customFormat="false" ht="28.35" hidden="false" customHeight="true" outlineLevel="0" collapsed="false">
      <c r="A2" s="8" t="s">
        <v>7</v>
      </c>
      <c r="B2" s="8"/>
      <c r="C2" s="9" t="n">
        <v>250</v>
      </c>
      <c r="D2" s="9" t="n">
        <v>915</v>
      </c>
      <c r="E2" s="10" t="n">
        <v>4</v>
      </c>
      <c r="F2" s="11" t="n">
        <f aca="false">(C2*D2*E2)</f>
        <v>915000</v>
      </c>
      <c r="G2" s="12"/>
      <c r="H2" s="13"/>
    </row>
    <row r="3" customFormat="false" ht="28.35" hidden="false" customHeight="true" outlineLevel="0" collapsed="false">
      <c r="A3" s="8" t="s">
        <v>8</v>
      </c>
      <c r="B3" s="8"/>
      <c r="C3" s="9"/>
      <c r="D3" s="9"/>
      <c r="E3" s="10"/>
      <c r="F3" s="10"/>
      <c r="G3" s="12"/>
      <c r="H3" s="13"/>
    </row>
    <row r="4" customFormat="false" ht="28.35" hidden="false" customHeight="true" outlineLevel="0" collapsed="false">
      <c r="A4" s="8" t="s">
        <v>9</v>
      </c>
      <c r="B4" s="8"/>
      <c r="C4" s="9"/>
      <c r="D4" s="9"/>
      <c r="E4" s="10"/>
      <c r="F4" s="10"/>
      <c r="G4" s="12"/>
      <c r="H4" s="13"/>
    </row>
    <row r="5" customFormat="false" ht="28.35" hidden="false" customHeight="true" outlineLevel="0" collapsed="false">
      <c r="A5" s="8" t="s">
        <v>10</v>
      </c>
      <c r="B5" s="8"/>
      <c r="C5" s="9"/>
      <c r="D5" s="9"/>
      <c r="E5" s="10"/>
      <c r="F5" s="10"/>
      <c r="G5" s="14"/>
      <c r="H5" s="13"/>
    </row>
    <row r="6" customFormat="false" ht="28.35" hidden="false" customHeight="true" outlineLevel="0" collapsed="false">
      <c r="A6" s="8" t="s">
        <v>11</v>
      </c>
      <c r="B6" s="8"/>
      <c r="C6" s="9"/>
      <c r="D6" s="9"/>
      <c r="E6" s="10"/>
      <c r="F6" s="10"/>
      <c r="G6" s="12"/>
      <c r="H6" s="13"/>
    </row>
    <row r="7" customFormat="false" ht="28.35" hidden="false" customHeight="true" outlineLevel="0" collapsed="false">
      <c r="A7" s="8" t="s">
        <v>12</v>
      </c>
      <c r="B7" s="8"/>
      <c r="C7" s="9"/>
      <c r="D7" s="9"/>
      <c r="E7" s="10"/>
      <c r="F7" s="10"/>
      <c r="G7" s="12"/>
      <c r="H7" s="13"/>
    </row>
    <row r="8" customFormat="false" ht="28.9" hidden="false" customHeight="true" outlineLevel="0" collapsed="false">
      <c r="A8" s="8" t="s">
        <v>13</v>
      </c>
      <c r="B8" s="8"/>
      <c r="C8" s="9"/>
      <c r="D8" s="9"/>
      <c r="E8" s="10"/>
      <c r="F8" s="10"/>
      <c r="G8" s="12"/>
      <c r="H8" s="13"/>
    </row>
    <row r="9" customFormat="false" ht="12.8" hidden="false" customHeight="false" outlineLevel="0" collapsed="false">
      <c r="A9" s="9"/>
      <c r="B9" s="9"/>
      <c r="C9" s="9"/>
      <c r="D9" s="9"/>
      <c r="E9" s="9"/>
      <c r="F9" s="9"/>
    </row>
    <row r="10" customFormat="false" ht="85.7" hidden="false" customHeight="true" outlineLevel="0" collapsed="false">
      <c r="A10" s="15" t="s">
        <v>14</v>
      </c>
      <c r="B10" s="15"/>
      <c r="C10" s="4" t="s">
        <v>15</v>
      </c>
      <c r="D10" s="4" t="s">
        <v>16</v>
      </c>
      <c r="E10" s="4" t="s">
        <v>17</v>
      </c>
      <c r="F10" s="5" t="s">
        <v>4</v>
      </c>
      <c r="G10" s="16" t="s">
        <v>5</v>
      </c>
      <c r="H10" s="17" t="s">
        <v>6</v>
      </c>
    </row>
    <row r="11" customFormat="false" ht="15" hidden="false" customHeight="true" outlineLevel="0" collapsed="false">
      <c r="A11" s="8" t="s">
        <v>18</v>
      </c>
      <c r="B11" s="8"/>
      <c r="C11" s="9" t="n">
        <v>100</v>
      </c>
      <c r="D11" s="9" t="n">
        <v>0.44</v>
      </c>
      <c r="E11" s="18" t="n">
        <v>1095</v>
      </c>
      <c r="F11" s="19" t="n">
        <f aca="false">(C11*D11*E11)</f>
        <v>48180</v>
      </c>
      <c r="G11" s="12"/>
      <c r="H11" s="13"/>
    </row>
    <row r="12" customFormat="false" ht="20.25" hidden="false" customHeight="true" outlineLevel="0" collapsed="false">
      <c r="A12" s="8" t="s">
        <v>19</v>
      </c>
      <c r="B12" s="8"/>
      <c r="C12" s="9" t="n">
        <v>100</v>
      </c>
      <c r="D12" s="9" t="n">
        <v>0.16</v>
      </c>
      <c r="E12" s="18" t="n">
        <v>1095</v>
      </c>
      <c r="F12" s="20" t="n">
        <f aca="false">(C12*D12*E12)</f>
        <v>17520</v>
      </c>
      <c r="G12" s="12"/>
      <c r="H12" s="13"/>
      <c r="I12" s="21"/>
      <c r="K12" s="22"/>
      <c r="L12" s="22"/>
      <c r="M12" s="22"/>
    </row>
    <row r="13" customFormat="false" ht="15" hidden="false" customHeight="true" outlineLevel="0" collapsed="false">
      <c r="A13" s="8"/>
      <c r="B13" s="8"/>
      <c r="C13" s="9"/>
      <c r="D13" s="9"/>
      <c r="E13" s="18"/>
      <c r="F13" s="23" t="n">
        <f aca="false">SUM(F11:F12)</f>
        <v>65700</v>
      </c>
      <c r="H13" s="13"/>
      <c r="I13" s="21"/>
      <c r="K13" s="22"/>
      <c r="L13" s="22"/>
      <c r="M13" s="22"/>
    </row>
    <row r="14" customFormat="false" ht="15" hidden="false" customHeight="true" outlineLevel="0" collapsed="false">
      <c r="A14" s="8"/>
      <c r="B14" s="8"/>
      <c r="C14" s="8"/>
      <c r="D14" s="8"/>
      <c r="E14" s="8"/>
      <c r="F14" s="8"/>
      <c r="I14" s="21"/>
      <c r="K14" s="22"/>
      <c r="L14" s="22"/>
      <c r="M14" s="22"/>
    </row>
    <row r="15" customFormat="false" ht="33.15" hidden="false" customHeight="true" outlineLevel="0" collapsed="false">
      <c r="A15" s="15" t="s">
        <v>20</v>
      </c>
      <c r="B15" s="15"/>
      <c r="C15" s="15" t="s">
        <v>21</v>
      </c>
      <c r="D15" s="15" t="s">
        <v>22</v>
      </c>
      <c r="E15" s="24" t="s">
        <v>23</v>
      </c>
      <c r="F15" s="15" t="s">
        <v>4</v>
      </c>
      <c r="G15" s="16" t="s">
        <v>5</v>
      </c>
      <c r="H15" s="17" t="s">
        <v>6</v>
      </c>
      <c r="I15" s="21"/>
    </row>
    <row r="16" customFormat="false" ht="37.5" hidden="false" customHeight="true" outlineLevel="0" collapsed="false">
      <c r="A16" s="8" t="s">
        <v>24</v>
      </c>
      <c r="B16" s="8"/>
      <c r="C16" s="9" t="n">
        <v>5000</v>
      </c>
      <c r="D16" s="9" t="n">
        <f aca="false">C16*3</f>
        <v>15000</v>
      </c>
      <c r="E16" s="10" t="n">
        <v>0.8</v>
      </c>
      <c r="F16" s="11" t="n">
        <f aca="false">D16*E16</f>
        <v>12000</v>
      </c>
      <c r="G16" s="12"/>
      <c r="H16" s="13"/>
      <c r="J16" s="25"/>
      <c r="L16" s="25"/>
    </row>
    <row r="17" customFormat="false" ht="15" hidden="false" customHeight="false" outlineLevel="0" collapsed="false">
      <c r="A17" s="26"/>
      <c r="B17" s="26"/>
      <c r="C17" s="26"/>
      <c r="D17" s="26"/>
      <c r="E17" s="26"/>
      <c r="F17" s="26"/>
    </row>
    <row r="18" customFormat="false" ht="134.65" hidden="false" customHeight="true" outlineLevel="0" collapsed="false">
      <c r="A18" s="27" t="s">
        <v>25</v>
      </c>
      <c r="B18" s="27"/>
      <c r="C18" s="4" t="s">
        <v>26</v>
      </c>
      <c r="D18" s="4" t="s">
        <v>27</v>
      </c>
      <c r="E18" s="4" t="s">
        <v>28</v>
      </c>
      <c r="F18" s="4" t="s">
        <v>29</v>
      </c>
      <c r="G18" s="16" t="s">
        <v>5</v>
      </c>
      <c r="H18" s="17" t="s">
        <v>6</v>
      </c>
    </row>
    <row r="19" customFormat="false" ht="23.45" hidden="false" customHeight="true" outlineLevel="0" collapsed="false">
      <c r="A19" s="28" t="s">
        <v>30</v>
      </c>
      <c r="B19" s="1"/>
      <c r="C19" s="9" t="n">
        <v>632</v>
      </c>
      <c r="D19" s="10" t="n">
        <v>0.62</v>
      </c>
      <c r="E19" s="9" t="n">
        <v>780</v>
      </c>
      <c r="F19" s="11" t="n">
        <f aca="false">(C19*D19*E19)</f>
        <v>305635.2</v>
      </c>
      <c r="G19" s="6"/>
      <c r="H19" s="29"/>
    </row>
    <row r="20" customFormat="false" ht="20.45" hidden="true" customHeight="true" outlineLevel="0" collapsed="false">
      <c r="A20" s="28"/>
      <c r="B20" s="1"/>
      <c r="C20" s="9"/>
      <c r="D20" s="10"/>
      <c r="E20" s="9"/>
      <c r="F20" s="11"/>
    </row>
    <row r="21" customFormat="false" ht="21" hidden="true" customHeight="true" outlineLevel="0" collapsed="false">
      <c r="A21" s="28"/>
      <c r="B21" s="1"/>
      <c r="C21" s="9"/>
      <c r="D21" s="10"/>
      <c r="E21" s="9"/>
      <c r="F21" s="11"/>
    </row>
    <row r="22" customFormat="false" ht="21" hidden="false" customHeight="true" outlineLevel="0" collapsed="false">
      <c r="A22" s="9"/>
      <c r="B22" s="9"/>
      <c r="C22" s="9"/>
      <c r="D22" s="9"/>
      <c r="E22" s="9"/>
      <c r="F22" s="9"/>
      <c r="G22" s="30"/>
      <c r="H22" s="30"/>
      <c r="I22" s="30"/>
      <c r="J22" s="30"/>
    </row>
    <row r="23" customFormat="false" ht="35" hidden="false" customHeight="false" outlineLevel="0" collapsed="false">
      <c r="A23" s="15" t="s">
        <v>31</v>
      </c>
      <c r="B23" s="15"/>
      <c r="C23" s="4" t="s">
        <v>15</v>
      </c>
      <c r="D23" s="4" t="s">
        <v>32</v>
      </c>
      <c r="E23" s="4" t="s">
        <v>17</v>
      </c>
      <c r="F23" s="5" t="s">
        <v>4</v>
      </c>
      <c r="G23" s="16" t="s">
        <v>5</v>
      </c>
      <c r="H23" s="17" t="s">
        <v>6</v>
      </c>
    </row>
    <row r="24" customFormat="false" ht="21" hidden="false" customHeight="true" outlineLevel="0" collapsed="false">
      <c r="A24" s="31" t="s">
        <v>33</v>
      </c>
      <c r="B24" s="31"/>
      <c r="C24" s="9" t="n">
        <v>120</v>
      </c>
      <c r="D24" s="32" t="n">
        <v>0.3</v>
      </c>
      <c r="E24" s="18" t="n">
        <v>1095</v>
      </c>
      <c r="F24" s="11" t="n">
        <f aca="false">(C24*D24*E24)</f>
        <v>39420</v>
      </c>
      <c r="G24" s="33"/>
      <c r="H24" s="34"/>
    </row>
    <row r="25" customFormat="false" ht="21" hidden="false" customHeight="true" outlineLevel="0" collapsed="false">
      <c r="A25" s="26"/>
      <c r="B25" s="26"/>
      <c r="C25" s="26"/>
      <c r="D25" s="26"/>
      <c r="E25" s="26"/>
      <c r="F25" s="26"/>
      <c r="G25" s="22"/>
      <c r="H25" s="21"/>
    </row>
    <row r="26" customFormat="false" ht="58" hidden="false" customHeight="true" outlineLevel="0" collapsed="false">
      <c r="A26" s="35"/>
      <c r="B26" s="35"/>
      <c r="C26" s="36"/>
      <c r="D26" s="37" t="s">
        <v>34</v>
      </c>
      <c r="E26" s="37"/>
      <c r="F26" s="36" t="n">
        <f aca="false">F2+F13+F16+F19+F24</f>
        <v>1337755.2</v>
      </c>
      <c r="G26" s="38" t="s">
        <v>35</v>
      </c>
      <c r="H26" s="39"/>
    </row>
    <row r="27" customFormat="false" ht="39.6" hidden="false" customHeight="true" outlineLevel="0" collapsed="false">
      <c r="A27" s="40" t="s">
        <v>36</v>
      </c>
      <c r="B27" s="40"/>
      <c r="C27" s="11"/>
      <c r="D27" s="41"/>
      <c r="E27" s="42"/>
      <c r="F27" s="42"/>
    </row>
    <row r="28" customFormat="false" ht="28.55" hidden="false" customHeight="true" outlineLevel="0" collapsed="false">
      <c r="A28" s="3" t="s">
        <v>37</v>
      </c>
      <c r="B28" s="3"/>
      <c r="C28" s="43" t="n">
        <f aca="false">F2*0.1</f>
        <v>91500</v>
      </c>
      <c r="D28" s="41"/>
      <c r="E28" s="42"/>
      <c r="F28" s="42"/>
    </row>
    <row r="29" customFormat="false" ht="28.55" hidden="false" customHeight="true" outlineLevel="0" collapsed="false">
      <c r="A29" s="15" t="s">
        <v>14</v>
      </c>
      <c r="B29" s="15"/>
      <c r="C29" s="43" t="n">
        <f aca="false">F13*0.1</f>
        <v>6570</v>
      </c>
      <c r="D29" s="41"/>
      <c r="E29" s="42"/>
      <c r="F29" s="42"/>
    </row>
    <row r="30" customFormat="false" ht="28.55" hidden="false" customHeight="true" outlineLevel="0" collapsed="false">
      <c r="A30" s="15" t="s">
        <v>20</v>
      </c>
      <c r="B30" s="15"/>
      <c r="C30" s="44" t="n">
        <f aca="false">F16*0.1</f>
        <v>1200</v>
      </c>
    </row>
    <row r="31" customFormat="false" ht="28.55" hidden="false" customHeight="true" outlineLevel="0" collapsed="false">
      <c r="A31" s="27" t="s">
        <v>25</v>
      </c>
      <c r="B31" s="27"/>
      <c r="C31" s="44" t="n">
        <f aca="false">F19*0.1</f>
        <v>30563.52</v>
      </c>
    </row>
    <row r="32" customFormat="false" ht="28.55" hidden="false" customHeight="true" outlineLevel="0" collapsed="false">
      <c r="A32" s="15" t="s">
        <v>31</v>
      </c>
      <c r="B32" s="15"/>
      <c r="C32" s="44" t="n">
        <f aca="false">F24*0.1</f>
        <v>3942</v>
      </c>
    </row>
    <row r="33" customFormat="false" ht="28.55" hidden="false" customHeight="true" outlineLevel="0" collapsed="false">
      <c r="A33" s="40" t="s">
        <v>38</v>
      </c>
      <c r="B33" s="40"/>
      <c r="C33" s="45" t="n">
        <f aca="false">SUM(C28:C32)</f>
        <v>133775.52</v>
      </c>
    </row>
  </sheetData>
  <mergeCells count="42">
    <mergeCell ref="A1:B1"/>
    <mergeCell ref="A2:B2"/>
    <mergeCell ref="C2:C8"/>
    <mergeCell ref="D2:D8"/>
    <mergeCell ref="E2:E8"/>
    <mergeCell ref="F2:F8"/>
    <mergeCell ref="H2:H8"/>
    <mergeCell ref="A3:B3"/>
    <mergeCell ref="A4:B4"/>
    <mergeCell ref="A5:B5"/>
    <mergeCell ref="A6:B6"/>
    <mergeCell ref="A7:B7"/>
    <mergeCell ref="A8:B8"/>
    <mergeCell ref="A9:F9"/>
    <mergeCell ref="A10:B10"/>
    <mergeCell ref="A11:B11"/>
    <mergeCell ref="H11:H13"/>
    <mergeCell ref="A12:B12"/>
    <mergeCell ref="A13:B13"/>
    <mergeCell ref="A14:F14"/>
    <mergeCell ref="A15:B15"/>
    <mergeCell ref="A16:B16"/>
    <mergeCell ref="A17:F17"/>
    <mergeCell ref="A18:B18"/>
    <mergeCell ref="A19:A21"/>
    <mergeCell ref="C19:C21"/>
    <mergeCell ref="D19:D21"/>
    <mergeCell ref="E19:E21"/>
    <mergeCell ref="F19:F21"/>
    <mergeCell ref="A22:F22"/>
    <mergeCell ref="A23:B23"/>
    <mergeCell ref="A24:B24"/>
    <mergeCell ref="A25:F25"/>
    <mergeCell ref="A26:B26"/>
    <mergeCell ref="D26:E26"/>
    <mergeCell ref="A27:B27"/>
    <mergeCell ref="A28:B28"/>
    <mergeCell ref="A29:B29"/>
    <mergeCell ref="A30:B30"/>
    <mergeCell ref="A31:B31"/>
    <mergeCell ref="A32:B32"/>
    <mergeCell ref="A33:B33"/>
  </mergeCells>
  <printOptions headings="false" gridLines="false" gridLinesSet="true" horizontalCentered="false" verticalCentered="false"/>
  <pageMargins left="0.7875" right="0.7875" top="0.63125" bottom="1.025" header="0.39375" footer="0.7875"/>
  <pageSetup paperSize="9" scale="9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88</TotalTime>
  <Application>LibreOffice/7.5.0.3$Windows_X86_64 LibreOffice_project/c21113d003cd3efa8c53188764377a8272d9d6de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2023-03-27T13:32:19Z</dcterms:created>
  <dc:creator>Utente</dc:creator>
  <dc:description/>
  <dc:language>it-IT</dc:language>
  <cp:lastModifiedBy/>
  <cp:lastPrinted>2023-04-12T12:03:40Z</cp:lastPrinted>
  <dcterms:modified xsi:type="dcterms:W3CDTF">2023-04-12T12:13:32Z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